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2116" windowHeight="9024"/>
  </bookViews>
  <sheets>
    <sheet name="WHR 67 HORS ROUTE" sheetId="1" r:id="rId1"/>
  </sheets>
  <calcPr calcId="125725"/>
</workbook>
</file>

<file path=xl/calcChain.xml><?xml version="1.0" encoding="utf-8"?>
<calcChain xmlns="http://schemas.openxmlformats.org/spreadsheetml/2006/main">
  <c r="D18" i="1"/>
  <c r="E18" s="1"/>
  <c r="D17"/>
  <c r="E17" s="1"/>
  <c r="D13"/>
  <c r="E13" s="1"/>
  <c r="D12"/>
  <c r="E12" s="1"/>
  <c r="D8"/>
  <c r="E8" s="1"/>
  <c r="D7"/>
  <c r="E7" s="1"/>
</calcChain>
</file>

<file path=xl/sharedStrings.xml><?xml version="1.0" encoding="utf-8"?>
<sst xmlns="http://schemas.openxmlformats.org/spreadsheetml/2006/main" count="44" uniqueCount="23">
  <si>
    <t>HORS ROUTE ROUGE / OFF-ROAD - RED</t>
  </si>
  <si>
    <t>PLUS de 3,5 tonnes / MORE THAN 3.5t</t>
  </si>
  <si>
    <t xml:space="preserve"> </t>
  </si>
  <si>
    <t>ENGINS AGRICOLES ET DE CHANTIER / AGRICULTURAL AND CONSTRUCTION MACHINERY</t>
  </si>
  <si>
    <t>Coups de</t>
  </si>
  <si>
    <t>SUR ROUTE  / ON-ROAD:</t>
  </si>
  <si>
    <t>METRIQUE / METRIC</t>
  </si>
  <si>
    <t>ie: 385/65 R22,5</t>
  </si>
  <si>
    <t>pompe 100ml</t>
  </si>
  <si>
    <t>Largeur du pneu / Tyre width</t>
  </si>
  <si>
    <t>Ratio / Ratio</t>
  </si>
  <si>
    <t>Diam. jante / Rim diameter</t>
  </si>
  <si>
    <t>mm / mm</t>
  </si>
  <si>
    <t>Vide / Blank</t>
  </si>
  <si>
    <t>Pouces / Inches</t>
  </si>
  <si>
    <t>"Standard"</t>
  </si>
  <si>
    <t>"Optimum"</t>
  </si>
  <si>
    <t>NON-METRIQUE / NON-METRIC</t>
  </si>
  <si>
    <t>ie: 48 x 20,00 - 24</t>
  </si>
  <si>
    <t>Diam. du pneu / Tyre diameter</t>
  </si>
  <si>
    <t>NUMERIQUE / NUMERIC</t>
  </si>
  <si>
    <t>ie: 14,00 - 24</t>
  </si>
  <si>
    <t>vide / void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</si>
</sst>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164" fontId="5" fillId="0" borderId="0" xfId="0" applyNumberFormat="1" applyFont="1" applyAlignment="1">
      <alignment horizontal="center"/>
    </xf>
    <xf numFmtId="0" fontId="0" fillId="0" borderId="0" xfId="0" applyFont="1"/>
    <xf numFmtId="0" fontId="9" fillId="0" borderId="0" xfId="0" applyFont="1"/>
    <xf numFmtId="0" fontId="8" fillId="0" borderId="0" xfId="0" applyFont="1" applyProtection="1">
      <protection locked="0"/>
    </xf>
    <xf numFmtId="1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B17" activeCellId="2" sqref="A7:C8 A12:C13 B17:C18"/>
    </sheetView>
  </sheetViews>
  <sheetFormatPr baseColWidth="10" defaultRowHeight="14.4"/>
  <cols>
    <col min="1" max="1" width="76.5546875" bestFit="1" customWidth="1"/>
    <col min="2" max="2" width="28.6640625" bestFit="1" customWidth="1"/>
    <col min="3" max="3" width="50.6640625" bestFit="1" customWidth="1"/>
    <col min="4" max="4" width="6.44140625" bestFit="1" customWidth="1"/>
    <col min="5" max="5" width="9.33203125" bestFit="1" customWidth="1"/>
    <col min="6" max="6" width="10.109375" bestFit="1" customWidth="1"/>
  </cols>
  <sheetData>
    <row r="1" spans="1:6" ht="21">
      <c r="A1" s="1" t="s">
        <v>0</v>
      </c>
      <c r="B1" s="2"/>
      <c r="C1" s="1" t="s">
        <v>0</v>
      </c>
      <c r="D1" s="3"/>
    </row>
    <row r="2" spans="1:6" ht="15.6">
      <c r="A2" s="4" t="s">
        <v>1</v>
      </c>
      <c r="C2" s="4" t="s">
        <v>1</v>
      </c>
      <c r="D2" s="5"/>
      <c r="E2" s="6" t="s">
        <v>2</v>
      </c>
    </row>
    <row r="3" spans="1:6">
      <c r="A3" s="7" t="s">
        <v>3</v>
      </c>
      <c r="B3" s="8"/>
      <c r="C3" s="8"/>
      <c r="D3" s="9"/>
      <c r="E3" s="6" t="s">
        <v>4</v>
      </c>
    </row>
    <row r="4" spans="1:6">
      <c r="A4" s="10" t="s">
        <v>5</v>
      </c>
      <c r="B4" s="10" t="s">
        <v>6</v>
      </c>
      <c r="C4" s="11" t="s">
        <v>7</v>
      </c>
      <c r="D4" s="5"/>
      <c r="E4" s="12" t="s">
        <v>8</v>
      </c>
    </row>
    <row r="5" spans="1:6">
      <c r="A5" s="13" t="s">
        <v>9</v>
      </c>
      <c r="B5" s="13" t="s">
        <v>10</v>
      </c>
      <c r="C5" s="13" t="s">
        <v>11</v>
      </c>
      <c r="D5" s="5"/>
    </row>
    <row r="6" spans="1:6">
      <c r="A6" s="14" t="s">
        <v>12</v>
      </c>
      <c r="B6" s="14" t="s">
        <v>13</v>
      </c>
      <c r="C6" s="14" t="s">
        <v>14</v>
      </c>
      <c r="D6" s="5"/>
    </row>
    <row r="7" spans="1:6">
      <c r="A7" s="15">
        <v>385</v>
      </c>
      <c r="B7" s="15">
        <v>65</v>
      </c>
      <c r="C7" s="15">
        <v>22.5</v>
      </c>
      <c r="D7" s="5">
        <f>A7*((A7*(B7/100)*2)+(C7*25.4))*(0.012/100)</f>
        <v>49.526400000000002</v>
      </c>
      <c r="E7" s="16">
        <f>D7</f>
        <v>49.526400000000002</v>
      </c>
      <c r="F7" t="s">
        <v>15</v>
      </c>
    </row>
    <row r="8" spans="1:6">
      <c r="A8" s="15">
        <v>385</v>
      </c>
      <c r="B8" s="15">
        <v>65</v>
      </c>
      <c r="C8" s="15">
        <v>22.5</v>
      </c>
      <c r="D8" s="5">
        <f>A8*((A8*(B8/100)*2)+(C8*25.4))*(0.0152/100)</f>
        <v>62.733440000000002</v>
      </c>
      <c r="E8" s="16">
        <f>D8</f>
        <v>62.733440000000002</v>
      </c>
      <c r="F8" t="s">
        <v>16</v>
      </c>
    </row>
    <row r="9" spans="1:6">
      <c r="A9" s="10" t="s">
        <v>5</v>
      </c>
      <c r="B9" s="10" t="s">
        <v>17</v>
      </c>
      <c r="C9" s="11" t="s">
        <v>18</v>
      </c>
      <c r="D9" s="5"/>
      <c r="E9" s="17"/>
    </row>
    <row r="10" spans="1:6">
      <c r="A10" s="14" t="s">
        <v>19</v>
      </c>
      <c r="B10" s="13" t="s">
        <v>9</v>
      </c>
      <c r="C10" t="s">
        <v>11</v>
      </c>
      <c r="D10" s="5"/>
      <c r="E10" s="17"/>
    </row>
    <row r="11" spans="1:6">
      <c r="A11" s="14" t="s">
        <v>14</v>
      </c>
      <c r="B11" s="14" t="s">
        <v>14</v>
      </c>
      <c r="C11" t="s">
        <v>14</v>
      </c>
      <c r="D11" s="5"/>
      <c r="E11" s="17"/>
    </row>
    <row r="12" spans="1:6">
      <c r="A12" s="15">
        <v>48</v>
      </c>
      <c r="B12" s="15">
        <v>20</v>
      </c>
      <c r="C12" s="15">
        <v>24</v>
      </c>
      <c r="D12" s="5">
        <f>((A12*25.4)*(B12*25.4)*(0.012/100))</f>
        <v>74.322431999999992</v>
      </c>
      <c r="E12" s="16">
        <f>D12</f>
        <v>74.322431999999992</v>
      </c>
      <c r="F12" t="s">
        <v>15</v>
      </c>
    </row>
    <row r="13" spans="1:6">
      <c r="A13" s="15">
        <v>48</v>
      </c>
      <c r="B13" s="15">
        <v>20</v>
      </c>
      <c r="C13" s="15">
        <v>24</v>
      </c>
      <c r="D13" s="5">
        <f>((A13*25.4)*(B13*25.4)*(0.0152/100))</f>
        <v>94.141747199999983</v>
      </c>
      <c r="E13" s="16">
        <f>D13</f>
        <v>94.141747199999983</v>
      </c>
      <c r="F13" t="s">
        <v>16</v>
      </c>
    </row>
    <row r="14" spans="1:6">
      <c r="A14" s="10" t="s">
        <v>5</v>
      </c>
      <c r="B14" s="10" t="s">
        <v>20</v>
      </c>
      <c r="C14" s="11" t="s">
        <v>21</v>
      </c>
      <c r="D14" s="5"/>
      <c r="E14" s="17"/>
    </row>
    <row r="15" spans="1:6">
      <c r="A15" s="14" t="s">
        <v>2</v>
      </c>
      <c r="B15" s="13" t="s">
        <v>9</v>
      </c>
      <c r="C15" t="s">
        <v>11</v>
      </c>
      <c r="D15" s="5"/>
      <c r="E15" s="17"/>
    </row>
    <row r="16" spans="1:6">
      <c r="A16" s="14" t="s">
        <v>2</v>
      </c>
      <c r="B16" s="14" t="s">
        <v>14</v>
      </c>
      <c r="C16" t="s">
        <v>14</v>
      </c>
      <c r="D16" s="5"/>
      <c r="E16" s="17"/>
    </row>
    <row r="17" spans="1:9">
      <c r="A17" t="s">
        <v>22</v>
      </c>
      <c r="B17" s="15">
        <v>14</v>
      </c>
      <c r="C17" s="15">
        <v>24</v>
      </c>
      <c r="D17" s="5">
        <f>((B17*25.4)*((C17+B17)*25.4))*(0.012/100)</f>
        <v>41.187014399999995</v>
      </c>
      <c r="E17" s="16">
        <f>D17</f>
        <v>41.187014399999995</v>
      </c>
      <c r="F17" t="s">
        <v>15</v>
      </c>
    </row>
    <row r="18" spans="1:9">
      <c r="A18" t="s">
        <v>22</v>
      </c>
      <c r="B18" s="15">
        <v>14</v>
      </c>
      <c r="C18" s="15">
        <v>24</v>
      </c>
      <c r="D18" s="5">
        <f>((B18*25.4)*((C18+B18)*25.4))*(0.0152/100)</f>
        <v>52.17021823999999</v>
      </c>
      <c r="E18" s="16">
        <f>D18</f>
        <v>52.17021823999999</v>
      </c>
      <c r="F18" t="s">
        <v>16</v>
      </c>
      <c r="I18" t="s">
        <v>2</v>
      </c>
    </row>
  </sheetData>
  <sheetProtection password="C4F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WHR 67 HORS ROUTE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WEINGAESSEL</dc:creator>
  <cp:lastModifiedBy>BENOIT WEINGAESSEL</cp:lastModifiedBy>
  <dcterms:created xsi:type="dcterms:W3CDTF">2018-01-23T14:29:39Z</dcterms:created>
  <dcterms:modified xsi:type="dcterms:W3CDTF">2018-01-23T14:39:46Z</dcterms:modified>
</cp:coreProperties>
</file>